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tmbctc" sheetId="1" r:id="rId1"/>
    <sheet name="00000000" sheetId="2" state="veryHidden" r:id="rId2"/>
    <sheet name="10000000" sheetId="3" state="veryHidden" r:id="rId3"/>
    <sheet name="20000000" sheetId="4" state="veryHidden" r:id="rId4"/>
  </sheets>
  <definedNames>
    <definedName name="_Fill" hidden="1">#REF!</definedName>
  </definedNames>
  <calcPr fullCalcOnLoad="1"/>
</workbook>
</file>

<file path=xl/sharedStrings.xml><?xml version="1.0" encoding="utf-8"?>
<sst xmlns="http://schemas.openxmlformats.org/spreadsheetml/2006/main" count="60" uniqueCount="60">
  <si>
    <t>1.</t>
  </si>
  <si>
    <t>2.</t>
  </si>
  <si>
    <t>CÔNG TY CỔ PHẦN TẤM LỢP VLXD ĐỒNG NAI</t>
  </si>
  <si>
    <t>Địa chỉ: Đường số 4, Khu công nghiệp Biên Hòa 1, Tp. Biên Hòa, tỉnh Đồng Nai</t>
  </si>
  <si>
    <t>BÁO CÁO KẾT QUẢ HOẠT ĐỘNG KINH DOANH</t>
  </si>
  <si>
    <t xml:space="preserve"> Quý III năm 2006 </t>
  </si>
  <si>
    <t>Đơn vị tính: Đồng</t>
  </si>
  <si>
    <t>Đơn vị tính: USD</t>
  </si>
  <si>
    <t>CHỈ TIÊU</t>
  </si>
  <si>
    <t xml:space="preserve">Mã 
số </t>
  </si>
  <si>
    <t>Thuyết 
minh</t>
  </si>
  <si>
    <t>Tháng 9</t>
  </si>
  <si>
    <t xml:space="preserve">Quý III </t>
  </si>
  <si>
    <t xml:space="preserve">Luỹ kế từ đầu năm </t>
  </si>
  <si>
    <t>6 tháng đầu 
năm 2004</t>
  </si>
  <si>
    <t>1. Doanh thu bán hàng và cung cấp dịch vụ</t>
  </si>
  <si>
    <t>01</t>
  </si>
  <si>
    <t>VI.25</t>
  </si>
  <si>
    <t>2. Các khoản giảm trừ doanh thu</t>
  </si>
  <si>
    <t>02</t>
  </si>
  <si>
    <t>3.</t>
  </si>
  <si>
    <t xml:space="preserve">3. Doanh thu thuần về bán hàng và cung cấp dịch vụ </t>
  </si>
  <si>
    <t>4.</t>
  </si>
  <si>
    <t>4. Giá vốn hàng bán</t>
  </si>
  <si>
    <t>VI.27</t>
  </si>
  <si>
    <t>5.</t>
  </si>
  <si>
    <t xml:space="preserve">5. Lợi nhuận gộp về bán hàng và cung cấp dịch vụ </t>
  </si>
  <si>
    <t>6.</t>
  </si>
  <si>
    <t>6. Doanh thu hoạt động tài chính</t>
  </si>
  <si>
    <t>VI.26</t>
  </si>
  <si>
    <t>7.</t>
  </si>
  <si>
    <t>7. Chi phí tài chính</t>
  </si>
  <si>
    <t>VI.28</t>
  </si>
  <si>
    <t xml:space="preserve"> Trong đó: chi phí lãi vay </t>
  </si>
  <si>
    <t>8.</t>
  </si>
  <si>
    <t>8. Chi phí bán hàng</t>
  </si>
  <si>
    <t>9.</t>
  </si>
  <si>
    <t>9. Chi phí quản lý doanh nghiệp</t>
  </si>
  <si>
    <t>10.</t>
  </si>
  <si>
    <t>10. Lợi nhuận thuần từ hoạt động kinh doanh</t>
  </si>
  <si>
    <t>11.</t>
  </si>
  <si>
    <t>11. Thu nhập khác</t>
  </si>
  <si>
    <t>12.</t>
  </si>
  <si>
    <t>12. Chi phí khác</t>
  </si>
  <si>
    <t>13.</t>
  </si>
  <si>
    <t>13. Lợi nhuận khác</t>
  </si>
  <si>
    <t>14.</t>
  </si>
  <si>
    <t>14. Tổng lợi nhuận kế toán trước thuế</t>
  </si>
  <si>
    <t xml:space="preserve">15. Chi phí thuế TNDN hiện hành </t>
  </si>
  <si>
    <t xml:space="preserve">16. Chi phí thuế TNDN hoãn lại </t>
  </si>
  <si>
    <t>15.</t>
  </si>
  <si>
    <t>17. Lợi nhuận sau thuế thu nhập doanh nghiệp</t>
  </si>
  <si>
    <t>16.</t>
  </si>
  <si>
    <t>18. Lãi cơ bản trên cổ phiếu ( * )</t>
  </si>
  <si>
    <t xml:space="preserve">                                   Lập, ngày 16 tháng 10 năm 2006</t>
  </si>
  <si>
    <t xml:space="preserve">   NGƯỜI LẬP BIỂU                           KẾ TOÁN TRƯỞNG </t>
  </si>
  <si>
    <t xml:space="preserve">                  TỔNG GIÁM ĐỐC </t>
  </si>
  <si>
    <t>NGUYEÃN THÒ AÙNH                                DƯƠNG VAÊN THIEÄP</t>
  </si>
  <si>
    <t xml:space="preserve"> NGUYEÃN THÒ AÙNH                    DÖÔNG VAÊN THIEÄP                                </t>
  </si>
  <si>
    <t xml:space="preserve">                 NGUYEÃN COÂNG LYÙ </t>
  </si>
</sst>
</file>

<file path=xl/styles.xml><?xml version="1.0" encoding="utf-8"?>
<styleSheet xmlns="http://schemas.openxmlformats.org/spreadsheetml/2006/main">
  <numFmts count="7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mk&quot;;\-#,##0\ &quot;mk&quot;"/>
    <numFmt numFmtId="181" formatCode="#,##0\ &quot;mk&quot;;[Red]\-#,##0\ &quot;mk&quot;"/>
    <numFmt numFmtId="182" formatCode="#,##0.00\ &quot;mk&quot;;\-#,##0.00\ &quot;mk&quot;"/>
    <numFmt numFmtId="183" formatCode="#,##0.00\ &quot;mk&quot;;[Red]\-#,##0.00\ &quot;mk&quot;"/>
    <numFmt numFmtId="184" formatCode="_-* #,##0\ &quot;mk&quot;_-;\-* #,##0\ &quot;mk&quot;_-;_-* &quot;-&quot;\ &quot;mk&quot;_-;_-@_-"/>
    <numFmt numFmtId="185" formatCode="_-* #,##0\ _m_k_-;\-* #,##0\ _m_k_-;_-* &quot;-&quot;\ _m_k_-;_-@_-"/>
    <numFmt numFmtId="186" formatCode="_-* #,##0.00\ &quot;mk&quot;_-;\-* #,##0.00\ &quot;mk&quot;_-;_-* &quot;-&quot;??\ &quot;mk&quot;_-;_-@_-"/>
    <numFmt numFmtId="187" formatCode="_-* #,##0.00\ _m_k_-;\-* #,##0.00\ _m_k_-;_-* &quot;-&quot;??\ _m_k_-;_-@_-"/>
    <numFmt numFmtId="188" formatCode="#,##0.0"/>
    <numFmt numFmtId="189" formatCode="#,##0.000"/>
    <numFmt numFmtId="190" formatCode="0.0"/>
    <numFmt numFmtId="191" formatCode="#,##0\ &quot;?&quot;;\-#,##0\ &quot;?&quot;"/>
    <numFmt numFmtId="192" formatCode="#,##0\ &quot;?&quot;;[Red]\-#,##0\ &quot;?&quot;"/>
    <numFmt numFmtId="193" formatCode="#,##0.00\ &quot;?&quot;;\-#,##0.00\ &quot;?&quot;"/>
    <numFmt numFmtId="194" formatCode="#,##0.00\ &quot;?&quot;;[Red]\-#,##0.00\ &quot;?&quot;"/>
    <numFmt numFmtId="195" formatCode="_-* #,##0\ &quot;?&quot;_-;\-* #,##0\ &quot;?&quot;_-;_-* &quot;-&quot;\ &quot;?&quot;_-;_-@_-"/>
    <numFmt numFmtId="196" formatCode="_-* #,##0\ _?_-;\-* #,##0\ _?_-;_-* &quot;-&quot;\ _?_-;_-@_-"/>
    <numFmt numFmtId="197" formatCode="_-* #,##0.00\ &quot;?&quot;_-;\-* #,##0.00\ &quot;?&quot;_-;_-* &quot;-&quot;??\ &quot;?&quot;_-;_-@_-"/>
    <numFmt numFmtId="198" formatCode="_-* #,##0.00\ _?_-;\-* #,##0.00\ _?_-;_-* &quot;-&quot;??\ _?_-;_-@_-"/>
    <numFmt numFmtId="199" formatCode="#,##0\ &quot;$&quot;_-;#,##0\ &quot;$&quot;\-"/>
    <numFmt numFmtId="200" formatCode="#,##0\ &quot;$&quot;_-;[Red]#,##0\ &quot;$&quot;\-"/>
    <numFmt numFmtId="201" formatCode="#,##0.00\ &quot;$&quot;_-;#,##0.00\ &quot;$&quot;\-"/>
    <numFmt numFmtId="202" formatCode="#,##0.00\ &quot;$&quot;_-;[Red]#,##0.00\ &quot;$&quot;\-"/>
    <numFmt numFmtId="203" formatCode="_-* #,##0\ &quot;$&quot;_-;_-* #,##0\ &quot;$&quot;\-;_-* &quot;-&quot;\ &quot;$&quot;_-;_-@_-"/>
    <numFmt numFmtId="204" formatCode="_-* #,##0\ _$_-;_-* #,##0\ _$\-;_-* &quot;-&quot;\ _$_-;_-@_-"/>
    <numFmt numFmtId="205" formatCode="_-* #,##0.00\ &quot;$&quot;_-;_-* #,##0.00\ &quot;$&quot;\-;_-* &quot;-&quot;??\ &quot;$&quot;_-;_-@_-"/>
    <numFmt numFmtId="206" formatCode="_-* #,##0.00\ _$_-;_-* #,##0.00\ _$\-;_-* &quot;-&quot;??\ _$_-;_-@_-"/>
    <numFmt numFmtId="207" formatCode="#,##0;[Red]#,##0"/>
    <numFmt numFmtId="208" formatCode="#,##0.00;[Red]#,##0.00"/>
    <numFmt numFmtId="209" formatCode="#,##0.0;[Red]#,##0.0"/>
    <numFmt numFmtId="210" formatCode="&quot;SFr.&quot;#,##0;&quot;SFr.&quot;\-#,##0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#,##0.000;[Red]#,##0.000"/>
    <numFmt numFmtId="215" formatCode="#,##0.0000;[Red]#,##0.0000"/>
    <numFmt numFmtId="216" formatCode="\$#,##0\ ;\(\$#,##0\)"/>
    <numFmt numFmtId="217" formatCode="#,###"/>
    <numFmt numFmtId="218" formatCode="#,##0\ &quot;₫&quot;;\-#,##0\ &quot;₫&quot;"/>
    <numFmt numFmtId="219" formatCode="#,##0\ &quot;₫&quot;;[Red]\-#,##0\ &quot;₫&quot;"/>
    <numFmt numFmtId="220" formatCode="#,##0.00\ &quot;₫&quot;;\-#,##0.00\ &quot;₫&quot;"/>
    <numFmt numFmtId="221" formatCode="#,##0.00\ &quot;₫&quot;;[Red]\-#,##0.00\ &quot;₫&quot;"/>
    <numFmt numFmtId="222" formatCode="_-* #,##0\ &quot;₫&quot;_-;\-* #,##0\ &quot;₫&quot;_-;_-* &quot;-&quot;\ &quot;₫&quot;_-;_-@_-"/>
    <numFmt numFmtId="223" formatCode="_-* #,##0\ _₫_-;\-* #,##0\ _₫_-;_-* &quot;-&quot;\ _₫_-;_-@_-"/>
    <numFmt numFmtId="224" formatCode="_-* #,##0.00\ &quot;₫&quot;_-;\-* #,##0.00\ &quot;₫&quot;_-;_-* &quot;-&quot;??\ &quot;₫&quot;_-;_-@_-"/>
    <numFmt numFmtId="225" formatCode="_-* #,##0.00\ _₫_-;\-* #,##0.00\ _₫_-;_-* &quot;-&quot;??\ _₫_-;_-@_-"/>
    <numFmt numFmtId="226" formatCode="_-* #,##0_-;\-* #,##0_-;_-* &quot;-&quot;??_-;_-@_-"/>
    <numFmt numFmtId="227" formatCode="_(* #,##0.00_);_(* \(#,##0.00\);_(* &quot;-&quot;_);_(@_)"/>
  </numFmts>
  <fonts count="2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8.25"/>
      <color indexed="36"/>
      <name val="VNhelvetica"/>
      <family val="0"/>
    </font>
    <font>
      <sz val="8"/>
      <name val="Arial"/>
      <family val="0"/>
    </font>
    <font>
      <b/>
      <sz val="18"/>
      <name val="Arial"/>
      <family val="2"/>
    </font>
    <font>
      <b/>
      <sz val="12"/>
      <name val="Arial"/>
      <family val="2"/>
    </font>
    <font>
      <u val="single"/>
      <sz val="8.25"/>
      <color indexed="12"/>
      <name val="VNhelvetica"/>
      <family val="0"/>
    </font>
    <font>
      <sz val="11"/>
      <name val="VNhelvetica"/>
      <family val="0"/>
    </font>
    <font>
      <sz val="10"/>
      <name val="Courier New"/>
      <family val="0"/>
    </font>
    <font>
      <sz val="10"/>
      <name val="MS Sans Serif"/>
      <family val="0"/>
    </font>
    <font>
      <sz val="10"/>
      <name val="VNtimes new roman"/>
      <family val="0"/>
    </font>
    <font>
      <b/>
      <sz val="11"/>
      <name val="Tahoma"/>
      <family val="2"/>
    </font>
    <font>
      <sz val="11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5"/>
      <name val="Tahoma"/>
      <family val="2"/>
    </font>
    <font>
      <b/>
      <sz val="12"/>
      <name val="Tahoma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VNI-Times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3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171" fontId="0" fillId="0" borderId="0" applyNumberFormat="0" applyFill="0" applyBorder="0" applyAlignment="0" applyProtection="0"/>
    <xf numFmtId="169" fontId="0" fillId="0" borderId="0" applyNumberFormat="0" applyFill="0" applyBorder="0" applyAlignment="0" applyProtection="0"/>
    <xf numFmtId="3" fontId="0" fillId="0" borderId="0" applyFont="0" applyFill="0" applyBorder="0" applyAlignment="0" applyProtection="0"/>
    <xf numFmtId="170" fontId="0" fillId="0" borderId="0" applyNumberFormat="0" applyFill="0" applyBorder="0" applyAlignment="0" applyProtection="0"/>
    <xf numFmtId="168" fontId="0" fillId="0" borderId="0" applyNumberFormat="0" applyFill="0" applyBorder="0" applyAlignment="0" applyProtection="0"/>
    <xf numFmtId="21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5" fillId="2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0" fontId="5" fillId="3" borderId="1" applyNumberFormat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9" fillId="0" borderId="0" applyFont="0" applyFill="0" applyBorder="0" applyAlignment="0" applyProtection="0"/>
    <xf numFmtId="210" fontId="9" fillId="0" borderId="0" applyFont="0" applyFill="0" applyBorder="0" applyAlignment="0" applyProtection="0"/>
    <xf numFmtId="7" fontId="10" fillId="0" borderId="0">
      <alignment/>
      <protection/>
    </xf>
    <xf numFmtId="9" fontId="0" fillId="0" borderId="0" applyNumberFormat="0" applyFill="0" applyBorder="0" applyAlignment="0" applyProtection="0"/>
    <xf numFmtId="10" fontId="0" fillId="0" borderId="0" applyFont="0" applyFill="0" applyBorder="0" applyAlignment="0" applyProtection="0"/>
    <xf numFmtId="9" fontId="11" fillId="0" borderId="2" applyNumberFormat="0" applyBorder="0">
      <alignment/>
      <protection/>
    </xf>
    <xf numFmtId="0" fontId="0" fillId="0" borderId="3" applyNumberFormat="0" applyFont="0" applyFill="0" applyAlignment="0" applyProtection="0"/>
  </cellStyleXfs>
  <cellXfs count="81">
    <xf numFmtId="0" fontId="0" fillId="0" borderId="0" xfId="0" applyAlignment="1">
      <alignment/>
    </xf>
    <xf numFmtId="0" fontId="0" fillId="0" borderId="0" xfId="15">
      <alignment/>
      <protection/>
    </xf>
    <xf numFmtId="0" fontId="0" fillId="0" borderId="0" xfId="0" applyAlignment="1" applyProtection="1">
      <alignment/>
      <protection locked="0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226" fontId="14" fillId="0" borderId="0" xfId="16" applyNumberFormat="1" applyFont="1" applyAlignment="1">
      <alignment/>
    </xf>
    <xf numFmtId="227" fontId="14" fillId="0" borderId="0" xfId="0" applyNumberFormat="1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226" fontId="16" fillId="0" borderId="0" xfId="16" applyNumberFormat="1" applyFont="1" applyAlignment="1">
      <alignment/>
    </xf>
    <xf numFmtId="227" fontId="16" fillId="0" borderId="0" xfId="0" applyNumberFormat="1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226" fontId="18" fillId="0" borderId="0" xfId="16" applyNumberFormat="1" applyFont="1" applyAlignment="1">
      <alignment/>
    </xf>
    <xf numFmtId="227" fontId="18" fillId="0" borderId="0" xfId="0" applyNumberFormat="1" applyFont="1" applyAlignment="1">
      <alignment/>
    </xf>
    <xf numFmtId="0" fontId="19" fillId="0" borderId="0" xfId="0" applyFont="1" applyAlignment="1">
      <alignment horizontal="centerContinuous"/>
    </xf>
    <xf numFmtId="0" fontId="14" fillId="0" borderId="0" xfId="0" applyFont="1" applyAlignment="1">
      <alignment horizontal="centerContinuous"/>
    </xf>
    <xf numFmtId="226" fontId="14" fillId="0" borderId="0" xfId="16" applyNumberFormat="1" applyFont="1" applyAlignment="1">
      <alignment horizontal="centerContinuous"/>
    </xf>
    <xf numFmtId="227" fontId="14" fillId="0" borderId="0" xfId="0" applyNumberFormat="1" applyFont="1" applyAlignment="1">
      <alignment horizontal="centerContinuous"/>
    </xf>
    <xf numFmtId="0" fontId="20" fillId="0" borderId="0" xfId="0" applyFont="1" applyAlignment="1">
      <alignment horizontal="centerContinuous"/>
    </xf>
    <xf numFmtId="226" fontId="20" fillId="0" borderId="0" xfId="16" applyNumberFormat="1" applyFont="1" applyAlignment="1">
      <alignment horizontal="centerContinuous"/>
    </xf>
    <xf numFmtId="227" fontId="20" fillId="0" borderId="0" xfId="0" applyNumberFormat="1" applyFont="1" applyAlignment="1">
      <alignment horizontal="centerContinuous"/>
    </xf>
    <xf numFmtId="0" fontId="20" fillId="0" borderId="0" xfId="0" applyFont="1" applyAlignment="1">
      <alignment/>
    </xf>
    <xf numFmtId="226" fontId="18" fillId="0" borderId="0" xfId="16" applyNumberFormat="1" applyFont="1" applyAlignment="1">
      <alignment horizontal="right"/>
    </xf>
    <xf numFmtId="227" fontId="18" fillId="0" borderId="0" xfId="0" applyNumberFormat="1" applyFont="1" applyAlignment="1">
      <alignment horizontal="right"/>
    </xf>
    <xf numFmtId="0" fontId="17" fillId="0" borderId="4" xfId="0" applyFont="1" applyBorder="1" applyAlignment="1">
      <alignment horizontal="centerContinuous" vertical="center"/>
    </xf>
    <xf numFmtId="0" fontId="17" fillId="0" borderId="5" xfId="0" applyFont="1" applyBorder="1" applyAlignment="1">
      <alignment horizontal="centerContinuous" vertical="center"/>
    </xf>
    <xf numFmtId="49" fontId="17" fillId="0" borderId="6" xfId="0" applyNumberFormat="1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226" fontId="17" fillId="0" borderId="6" xfId="16" applyNumberFormat="1" applyFont="1" applyBorder="1" applyAlignment="1">
      <alignment horizontal="center" vertical="center" wrapText="1"/>
    </xf>
    <xf numFmtId="227" fontId="17" fillId="0" borderId="7" xfId="0" applyNumberFormat="1" applyFont="1" applyBorder="1" applyAlignment="1">
      <alignment horizontal="center" wrapText="1"/>
    </xf>
    <xf numFmtId="0" fontId="17" fillId="0" borderId="8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226" fontId="21" fillId="0" borderId="8" xfId="16" applyNumberFormat="1" applyFont="1" applyBorder="1" applyAlignment="1">
      <alignment horizontal="center" vertical="center"/>
    </xf>
    <xf numFmtId="227" fontId="17" fillId="0" borderId="0" xfId="0" applyNumberFormat="1" applyFont="1" applyBorder="1" applyAlignment="1">
      <alignment horizontal="center" vertical="center"/>
    </xf>
    <xf numFmtId="0" fontId="17" fillId="0" borderId="9" xfId="0" applyFont="1" applyBorder="1" applyAlignment="1" quotePrefix="1">
      <alignment horizontal="right"/>
    </xf>
    <xf numFmtId="0" fontId="21" fillId="0" borderId="9" xfId="0" applyFont="1" applyBorder="1" applyAlignment="1">
      <alignment/>
    </xf>
    <xf numFmtId="0" fontId="21" fillId="0" borderId="9" xfId="0" applyFont="1" applyBorder="1" applyAlignment="1" quotePrefix="1">
      <alignment horizontal="center"/>
    </xf>
    <xf numFmtId="0" fontId="18" fillId="0" borderId="9" xfId="0" applyFont="1" applyBorder="1" applyAlignment="1">
      <alignment horizontal="center"/>
    </xf>
    <xf numFmtId="3" fontId="17" fillId="0" borderId="9" xfId="0" applyNumberFormat="1" applyFont="1" applyBorder="1" applyAlignment="1">
      <alignment horizontal="right"/>
    </xf>
    <xf numFmtId="3" fontId="17" fillId="0" borderId="9" xfId="0" applyNumberFormat="1" applyFont="1" applyBorder="1" applyAlignment="1">
      <alignment/>
    </xf>
    <xf numFmtId="227" fontId="17" fillId="0" borderId="0" xfId="0" applyNumberFormat="1" applyFont="1" applyBorder="1" applyAlignment="1">
      <alignment/>
    </xf>
    <xf numFmtId="3" fontId="17" fillId="0" borderId="0" xfId="0" applyNumberFormat="1" applyFont="1" applyAlignment="1">
      <alignment/>
    </xf>
    <xf numFmtId="0" fontId="22" fillId="0" borderId="9" xfId="0" applyFont="1" applyBorder="1" applyAlignment="1">
      <alignment horizontal="center"/>
    </xf>
    <xf numFmtId="0" fontId="17" fillId="0" borderId="9" xfId="0" applyFont="1" applyBorder="1" applyAlignment="1">
      <alignment/>
    </xf>
    <xf numFmtId="0" fontId="21" fillId="0" borderId="9" xfId="0" applyFont="1" applyBorder="1" applyAlignment="1">
      <alignment horizontal="center"/>
    </xf>
    <xf numFmtId="3" fontId="17" fillId="0" borderId="9" xfId="16" applyNumberFormat="1" applyFont="1" applyBorder="1" applyAlignment="1">
      <alignment horizontal="right"/>
    </xf>
    <xf numFmtId="3" fontId="17" fillId="0" borderId="9" xfId="16" applyNumberFormat="1" applyFont="1" applyBorder="1" applyAlignment="1">
      <alignment/>
    </xf>
    <xf numFmtId="0" fontId="18" fillId="0" borderId="9" xfId="0" applyFont="1" applyBorder="1" applyAlignment="1">
      <alignment horizontal="right"/>
    </xf>
    <xf numFmtId="0" fontId="22" fillId="0" borderId="9" xfId="0" applyFont="1" applyBorder="1" applyAlignment="1">
      <alignment/>
    </xf>
    <xf numFmtId="3" fontId="21" fillId="0" borderId="9" xfId="0" applyNumberFormat="1" applyFont="1" applyBorder="1" applyAlignment="1">
      <alignment horizontal="right"/>
    </xf>
    <xf numFmtId="3" fontId="21" fillId="0" borderId="9" xfId="0" applyNumberFormat="1" applyFont="1" applyBorder="1" applyAlignment="1">
      <alignment/>
    </xf>
    <xf numFmtId="227" fontId="18" fillId="0" borderId="0" xfId="0" applyNumberFormat="1" applyFont="1" applyBorder="1" applyAlignment="1">
      <alignment/>
    </xf>
    <xf numFmtId="169" fontId="17" fillId="0" borderId="9" xfId="16" applyNumberFormat="1" applyFont="1" applyBorder="1" applyAlignment="1">
      <alignment/>
    </xf>
    <xf numFmtId="38" fontId="17" fillId="0" borderId="9" xfId="0" applyNumberFormat="1" applyFont="1" applyBorder="1" applyAlignment="1">
      <alignment/>
    </xf>
    <xf numFmtId="227" fontId="17" fillId="0" borderId="7" xfId="0" applyNumberFormat="1" applyFont="1" applyBorder="1" applyAlignment="1">
      <alignment/>
    </xf>
    <xf numFmtId="0" fontId="17" fillId="0" borderId="10" xfId="0" applyFont="1" applyBorder="1" applyAlignment="1" quotePrefix="1">
      <alignment horizontal="right"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center"/>
    </xf>
    <xf numFmtId="10" fontId="17" fillId="0" borderId="10" xfId="35" applyNumberFormat="1" applyFont="1" applyBorder="1" applyAlignment="1">
      <alignment horizontal="center"/>
    </xf>
    <xf numFmtId="227" fontId="17" fillId="0" borderId="11" xfId="0" applyNumberFormat="1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226" fontId="17" fillId="0" borderId="0" xfId="16" applyNumberFormat="1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Continuous"/>
    </xf>
    <xf numFmtId="0" fontId="1" fillId="0" borderId="0" xfId="0" applyFont="1" applyBorder="1" applyAlignment="1">
      <alignment horizontal="left"/>
    </xf>
    <xf numFmtId="227" fontId="0" fillId="0" borderId="0" xfId="0" applyNumberFormat="1" applyAlignment="1">
      <alignment horizontal="centerContinuous"/>
    </xf>
    <xf numFmtId="226" fontId="0" fillId="0" borderId="0" xfId="16" applyNumberFormat="1" applyBorder="1" applyAlignment="1">
      <alignment/>
    </xf>
    <xf numFmtId="227" fontId="0" fillId="0" borderId="0" xfId="0" applyNumberFormat="1" applyAlignment="1">
      <alignment/>
    </xf>
    <xf numFmtId="226" fontId="0" fillId="0" borderId="0" xfId="16" applyNumberFormat="1" applyAlignment="1">
      <alignment/>
    </xf>
    <xf numFmtId="226" fontId="1" fillId="0" borderId="0" xfId="16" applyNumberFormat="1" applyFont="1" applyAlignment="1">
      <alignment/>
    </xf>
    <xf numFmtId="0" fontId="23" fillId="0" borderId="0" xfId="0" applyFont="1" applyAlignment="1">
      <alignment/>
    </xf>
    <xf numFmtId="0" fontId="1" fillId="0" borderId="0" xfId="0" applyFont="1" applyAlignment="1">
      <alignment/>
    </xf>
    <xf numFmtId="226" fontId="17" fillId="0" borderId="0" xfId="16" applyNumberFormat="1" applyFont="1" applyAlignment="1">
      <alignment horizontal="left"/>
    </xf>
    <xf numFmtId="0" fontId="1" fillId="0" borderId="0" xfId="0" applyFont="1" applyAlignment="1">
      <alignment/>
    </xf>
    <xf numFmtId="0" fontId="17" fillId="0" borderId="0" xfId="0" applyFont="1" applyAlignment="1">
      <alignment horizontal="left"/>
    </xf>
    <xf numFmtId="227" fontId="1" fillId="0" borderId="0" xfId="0" applyNumberFormat="1" applyFont="1" applyAlignment="1">
      <alignment/>
    </xf>
  </cellXfs>
  <cellStyles count="25">
    <cellStyle name="Normal" xfId="0"/>
    <cellStyle name="??_kc-elec system check list" xfId="15"/>
    <cellStyle name="Comma" xfId="16"/>
    <cellStyle name="Comma [0]" xfId="17"/>
    <cellStyle name="Comma0" xfId="18"/>
    <cellStyle name="Currency" xfId="19"/>
    <cellStyle name="Currency [0]" xfId="20"/>
    <cellStyle name="Currency0" xfId="21"/>
    <cellStyle name="Date" xfId="22"/>
    <cellStyle name="Fixed" xfId="23"/>
    <cellStyle name="Followed Hyperlink" xfId="24"/>
    <cellStyle name="Grey" xfId="25"/>
    <cellStyle name="Heading 1" xfId="26"/>
    <cellStyle name="Heading 2" xfId="27"/>
    <cellStyle name="Hyperlink" xfId="28"/>
    <cellStyle name="Input [yellow]" xfId="29"/>
    <cellStyle name="Milliers [0]_      " xfId="30"/>
    <cellStyle name="Milliers_      " xfId="31"/>
    <cellStyle name="Monétaire [0]_      " xfId="32"/>
    <cellStyle name="Monétaire_      " xfId="33"/>
    <cellStyle name="Normal - Style1" xfId="34"/>
    <cellStyle name="Percent" xfId="35"/>
    <cellStyle name="Percent [2]" xfId="36"/>
    <cellStyle name="PERCENTAGE" xfId="37"/>
    <cellStyle name="Total" xfId="3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abSelected="1" workbookViewId="0" topLeftCell="A1">
      <selection activeCell="F6" sqref="F6"/>
    </sheetView>
  </sheetViews>
  <sheetFormatPr defaultColWidth="9.140625" defaultRowHeight="12.75"/>
  <cols>
    <col min="1" max="1" width="0.13671875" style="12" customWidth="1"/>
    <col min="2" max="2" width="42.8515625" style="12" customWidth="1"/>
    <col min="3" max="3" width="7.7109375" style="12" customWidth="1"/>
    <col min="4" max="4" width="7.421875" style="12" customWidth="1"/>
    <col min="5" max="5" width="15.7109375" style="12" hidden="1" customWidth="1"/>
    <col min="6" max="6" width="17.57421875" style="12" customWidth="1"/>
    <col min="7" max="7" width="16.7109375" style="13" customWidth="1"/>
    <col min="8" max="8" width="15.7109375" style="14" hidden="1" customWidth="1"/>
    <col min="9" max="9" width="15.421875" style="12" bestFit="1" customWidth="1"/>
    <col min="10" max="16384" width="9.140625" style="12" customWidth="1"/>
  </cols>
  <sheetData>
    <row r="1" spans="1:8" s="4" customFormat="1" ht="15" customHeight="1">
      <c r="A1" s="3" t="s">
        <v>2</v>
      </c>
      <c r="G1" s="5"/>
      <c r="H1" s="6"/>
    </row>
    <row r="2" spans="1:8" s="8" customFormat="1" ht="12.75">
      <c r="A2" s="7" t="s">
        <v>3</v>
      </c>
      <c r="G2" s="9"/>
      <c r="H2" s="10"/>
    </row>
    <row r="3" ht="12" customHeight="1">
      <c r="A3" s="11"/>
    </row>
    <row r="4" spans="1:8" s="4" customFormat="1" ht="19.5" customHeight="1">
      <c r="A4" s="15" t="s">
        <v>4</v>
      </c>
      <c r="B4" s="16"/>
      <c r="C4" s="16"/>
      <c r="D4" s="16"/>
      <c r="E4" s="16"/>
      <c r="F4" s="16"/>
      <c r="G4" s="17"/>
      <c r="H4" s="18"/>
    </row>
    <row r="5" spans="1:8" s="22" customFormat="1" ht="14.25" customHeight="1">
      <c r="A5" s="19" t="s">
        <v>5</v>
      </c>
      <c r="B5" s="19"/>
      <c r="C5" s="19"/>
      <c r="D5" s="19"/>
      <c r="E5" s="19"/>
      <c r="F5" s="19"/>
      <c r="G5" s="20"/>
      <c r="H5" s="21"/>
    </row>
    <row r="6" spans="7:8" ht="15">
      <c r="G6" s="23" t="s">
        <v>6</v>
      </c>
      <c r="H6" s="24" t="s">
        <v>7</v>
      </c>
    </row>
    <row r="7" spans="1:8" ht="42.75">
      <c r="A7" s="25" t="s">
        <v>8</v>
      </c>
      <c r="B7" s="26"/>
      <c r="C7" s="27" t="s">
        <v>9</v>
      </c>
      <c r="D7" s="28" t="s">
        <v>10</v>
      </c>
      <c r="E7" s="28" t="s">
        <v>11</v>
      </c>
      <c r="F7" s="28" t="s">
        <v>12</v>
      </c>
      <c r="G7" s="29" t="s">
        <v>13</v>
      </c>
      <c r="H7" s="30" t="s">
        <v>14</v>
      </c>
    </row>
    <row r="8" spans="1:8" ht="15">
      <c r="A8" s="31"/>
      <c r="B8" s="32"/>
      <c r="C8" s="32"/>
      <c r="D8" s="32"/>
      <c r="E8" s="32"/>
      <c r="F8" s="32"/>
      <c r="G8" s="33"/>
      <c r="H8" s="34"/>
    </row>
    <row r="9" spans="1:9" s="11" customFormat="1" ht="15">
      <c r="A9" s="35" t="s">
        <v>0</v>
      </c>
      <c r="B9" s="36" t="s">
        <v>15</v>
      </c>
      <c r="C9" s="37" t="s">
        <v>16</v>
      </c>
      <c r="D9" s="38" t="s">
        <v>17</v>
      </c>
      <c r="E9" s="39">
        <v>7723070800</v>
      </c>
      <c r="F9" s="39">
        <v>23278096580</v>
      </c>
      <c r="G9" s="40">
        <v>104336437650</v>
      </c>
      <c r="H9" s="41"/>
      <c r="I9" s="42"/>
    </row>
    <row r="10" spans="1:8" s="11" customFormat="1" ht="14.25">
      <c r="A10" s="35"/>
      <c r="B10" s="36"/>
      <c r="C10" s="37"/>
      <c r="D10" s="43"/>
      <c r="E10" s="39"/>
      <c r="F10" s="39"/>
      <c r="G10" s="44"/>
      <c r="H10" s="41"/>
    </row>
    <row r="11" spans="1:9" s="11" customFormat="1" ht="14.25">
      <c r="A11" s="35" t="s">
        <v>1</v>
      </c>
      <c r="B11" s="36" t="s">
        <v>18</v>
      </c>
      <c r="C11" s="37" t="s">
        <v>19</v>
      </c>
      <c r="D11" s="43"/>
      <c r="E11" s="39"/>
      <c r="F11" s="39"/>
      <c r="G11" s="40">
        <v>1226199</v>
      </c>
      <c r="H11" s="41"/>
      <c r="I11" s="42"/>
    </row>
    <row r="12" spans="1:8" s="11" customFormat="1" ht="14.25">
      <c r="A12" s="35"/>
      <c r="B12" s="36"/>
      <c r="C12" s="37"/>
      <c r="D12" s="43"/>
      <c r="E12" s="39"/>
      <c r="F12" s="39"/>
      <c r="G12" s="40"/>
      <c r="H12" s="41"/>
    </row>
    <row r="13" spans="1:9" s="11" customFormat="1" ht="14.25">
      <c r="A13" s="35" t="s">
        <v>20</v>
      </c>
      <c r="B13" s="36" t="s">
        <v>21</v>
      </c>
      <c r="C13" s="45">
        <v>10</v>
      </c>
      <c r="D13" s="43"/>
      <c r="E13" s="46">
        <f>E9-E11</f>
        <v>7723070800</v>
      </c>
      <c r="F13" s="46">
        <f>F9-F11</f>
        <v>23278096580</v>
      </c>
      <c r="G13" s="46">
        <f>G9-G11</f>
        <v>104335211451</v>
      </c>
      <c r="H13" s="41">
        <f>H9-H11</f>
        <v>0</v>
      </c>
      <c r="I13" s="42"/>
    </row>
    <row r="14" spans="1:8" s="11" customFormat="1" ht="14.25">
      <c r="A14" s="35"/>
      <c r="B14" s="36"/>
      <c r="C14" s="45"/>
      <c r="D14" s="43"/>
      <c r="E14" s="39"/>
      <c r="F14" s="39"/>
      <c r="G14" s="40"/>
      <c r="H14" s="41"/>
    </row>
    <row r="15" spans="1:9" s="11" customFormat="1" ht="15">
      <c r="A15" s="35" t="s">
        <v>22</v>
      </c>
      <c r="B15" s="36" t="s">
        <v>23</v>
      </c>
      <c r="C15" s="45">
        <v>11</v>
      </c>
      <c r="D15" s="38" t="s">
        <v>24</v>
      </c>
      <c r="E15" s="39">
        <v>5555590305</v>
      </c>
      <c r="F15" s="39">
        <v>16365608943</v>
      </c>
      <c r="G15" s="40">
        <v>82789435752</v>
      </c>
      <c r="H15" s="41"/>
      <c r="I15" s="42"/>
    </row>
    <row r="16" spans="1:8" s="11" customFormat="1" ht="14.25">
      <c r="A16" s="35"/>
      <c r="B16" s="36"/>
      <c r="C16" s="45"/>
      <c r="D16" s="43"/>
      <c r="E16" s="39"/>
      <c r="F16" s="39"/>
      <c r="G16" s="40"/>
      <c r="H16" s="41"/>
    </row>
    <row r="17" spans="1:9" s="11" customFormat="1" ht="14.25">
      <c r="A17" s="35" t="s">
        <v>25</v>
      </c>
      <c r="B17" s="36" t="s">
        <v>26</v>
      </c>
      <c r="C17" s="45">
        <v>20</v>
      </c>
      <c r="D17" s="43"/>
      <c r="E17" s="47">
        <f>E13-E15</f>
        <v>2167480495</v>
      </c>
      <c r="F17" s="47">
        <f>F13-F15</f>
        <v>6912487637</v>
      </c>
      <c r="G17" s="47">
        <f>G13-G15</f>
        <v>21545775699</v>
      </c>
      <c r="H17" s="41">
        <f>H13-H15</f>
        <v>0</v>
      </c>
      <c r="I17" s="42"/>
    </row>
    <row r="18" spans="1:8" s="11" customFormat="1" ht="14.25">
      <c r="A18" s="35"/>
      <c r="B18" s="36"/>
      <c r="C18" s="45"/>
      <c r="D18" s="43"/>
      <c r="E18" s="39"/>
      <c r="F18" s="39"/>
      <c r="G18" s="40"/>
      <c r="H18" s="41"/>
    </row>
    <row r="19" spans="1:9" s="11" customFormat="1" ht="15">
      <c r="A19" s="35" t="s">
        <v>27</v>
      </c>
      <c r="B19" s="36" t="s">
        <v>28</v>
      </c>
      <c r="C19" s="45">
        <v>21</v>
      </c>
      <c r="D19" s="38" t="s">
        <v>29</v>
      </c>
      <c r="E19" s="39">
        <v>23194799</v>
      </c>
      <c r="F19" s="39">
        <v>166959618</v>
      </c>
      <c r="G19" s="40">
        <v>9969496374</v>
      </c>
      <c r="H19" s="41"/>
      <c r="I19" s="42"/>
    </row>
    <row r="20" spans="1:8" s="11" customFormat="1" ht="14.25">
      <c r="A20" s="35"/>
      <c r="B20" s="36"/>
      <c r="C20" s="43"/>
      <c r="D20" s="43"/>
      <c r="E20" s="39"/>
      <c r="F20" s="39"/>
      <c r="G20" s="40"/>
      <c r="H20" s="41"/>
    </row>
    <row r="21" spans="1:9" s="11" customFormat="1" ht="15">
      <c r="A21" s="35" t="s">
        <v>30</v>
      </c>
      <c r="B21" s="36" t="s">
        <v>31</v>
      </c>
      <c r="C21" s="45">
        <v>22</v>
      </c>
      <c r="D21" s="38" t="s">
        <v>32</v>
      </c>
      <c r="E21" s="39">
        <v>12835223</v>
      </c>
      <c r="F21" s="39">
        <v>45641798</v>
      </c>
      <c r="G21" s="40">
        <v>3950942472</v>
      </c>
      <c r="H21" s="41"/>
      <c r="I21" s="42"/>
    </row>
    <row r="22" spans="1:9" ht="15">
      <c r="A22" s="48"/>
      <c r="B22" s="49" t="s">
        <v>33</v>
      </c>
      <c r="C22" s="43">
        <v>23</v>
      </c>
      <c r="D22" s="43"/>
      <c r="E22" s="50">
        <v>12835223</v>
      </c>
      <c r="F22" s="50">
        <v>23016023</v>
      </c>
      <c r="G22" s="51">
        <v>223183794</v>
      </c>
      <c r="H22" s="52"/>
      <c r="I22" s="42"/>
    </row>
    <row r="23" spans="1:8" ht="15">
      <c r="A23" s="48"/>
      <c r="B23" s="49"/>
      <c r="C23" s="43"/>
      <c r="D23" s="43"/>
      <c r="E23" s="39"/>
      <c r="F23" s="39"/>
      <c r="G23" s="40"/>
      <c r="H23" s="52"/>
    </row>
    <row r="24" spans="1:9" s="11" customFormat="1" ht="14.25">
      <c r="A24" s="35" t="s">
        <v>34</v>
      </c>
      <c r="B24" s="36" t="s">
        <v>35</v>
      </c>
      <c r="C24" s="45">
        <v>24</v>
      </c>
      <c r="D24" s="43"/>
      <c r="E24" s="53">
        <v>86724192</v>
      </c>
      <c r="F24" s="53">
        <v>392128361</v>
      </c>
      <c r="G24" s="40">
        <v>1522363874</v>
      </c>
      <c r="H24" s="41"/>
      <c r="I24" s="42"/>
    </row>
    <row r="25" spans="1:8" s="11" customFormat="1" ht="14.25">
      <c r="A25" s="35"/>
      <c r="B25" s="36"/>
      <c r="C25" s="43"/>
      <c r="D25" s="43"/>
      <c r="E25" s="39"/>
      <c r="F25" s="39"/>
      <c r="G25" s="40"/>
      <c r="H25" s="41"/>
    </row>
    <row r="26" spans="1:9" s="11" customFormat="1" ht="14.25">
      <c r="A26" s="35" t="s">
        <v>36</v>
      </c>
      <c r="B26" s="36" t="s">
        <v>37</v>
      </c>
      <c r="C26" s="45">
        <v>25</v>
      </c>
      <c r="D26" s="43"/>
      <c r="E26" s="39">
        <v>417492709</v>
      </c>
      <c r="F26" s="39">
        <v>1555266090</v>
      </c>
      <c r="G26" s="40">
        <v>5067791186</v>
      </c>
      <c r="H26" s="41"/>
      <c r="I26" s="42"/>
    </row>
    <row r="27" spans="1:8" s="11" customFormat="1" ht="14.25">
      <c r="A27" s="35"/>
      <c r="B27" s="36"/>
      <c r="C27" s="45"/>
      <c r="D27" s="43"/>
      <c r="E27" s="39"/>
      <c r="F27" s="39"/>
      <c r="G27" s="40"/>
      <c r="H27" s="41"/>
    </row>
    <row r="28" spans="1:9" s="11" customFormat="1" ht="14.25">
      <c r="A28" s="35" t="s">
        <v>38</v>
      </c>
      <c r="B28" s="36" t="s">
        <v>39</v>
      </c>
      <c r="C28" s="45">
        <v>30</v>
      </c>
      <c r="D28" s="43"/>
      <c r="E28" s="40">
        <f>E17+E19-E21-E24-E26</f>
        <v>1673623170</v>
      </c>
      <c r="F28" s="40">
        <f>F17+F19-F21-F24-F26</f>
        <v>5086411006</v>
      </c>
      <c r="G28" s="40">
        <f>G17+G19-G21-G24-G26</f>
        <v>20974174541</v>
      </c>
      <c r="H28" s="41">
        <f>H17+H19-H21-H24-H26</f>
        <v>0</v>
      </c>
      <c r="I28" s="42"/>
    </row>
    <row r="29" spans="1:8" s="11" customFormat="1" ht="14.25">
      <c r="A29" s="35"/>
      <c r="B29" s="36"/>
      <c r="C29" s="45"/>
      <c r="D29" s="43"/>
      <c r="E29" s="39"/>
      <c r="F29" s="39"/>
      <c r="G29" s="40"/>
      <c r="H29" s="41"/>
    </row>
    <row r="30" spans="1:9" s="11" customFormat="1" ht="14.25">
      <c r="A30" s="35" t="s">
        <v>40</v>
      </c>
      <c r="B30" s="36" t="s">
        <v>41</v>
      </c>
      <c r="C30" s="45">
        <v>31</v>
      </c>
      <c r="D30" s="43"/>
      <c r="E30" s="39">
        <v>41695806</v>
      </c>
      <c r="F30" s="39">
        <v>312725286</v>
      </c>
      <c r="G30" s="40">
        <v>1283321001</v>
      </c>
      <c r="H30" s="41"/>
      <c r="I30" s="42"/>
    </row>
    <row r="31" spans="1:8" s="11" customFormat="1" ht="14.25">
      <c r="A31" s="35"/>
      <c r="B31" s="36"/>
      <c r="C31" s="43"/>
      <c r="D31" s="43"/>
      <c r="E31" s="39"/>
      <c r="F31" s="39"/>
      <c r="G31" s="40"/>
      <c r="H31" s="41"/>
    </row>
    <row r="32" spans="1:9" s="11" customFormat="1" ht="14.25">
      <c r="A32" s="35" t="s">
        <v>42</v>
      </c>
      <c r="B32" s="36" t="s">
        <v>43</v>
      </c>
      <c r="C32" s="45">
        <v>32</v>
      </c>
      <c r="D32" s="43"/>
      <c r="E32" s="40">
        <v>17652107</v>
      </c>
      <c r="F32" s="40">
        <v>58510841</v>
      </c>
      <c r="G32" s="40">
        <v>1008113952</v>
      </c>
      <c r="H32" s="41"/>
      <c r="I32" s="42"/>
    </row>
    <row r="33" spans="1:8" s="11" customFormat="1" ht="14.25">
      <c r="A33" s="35"/>
      <c r="B33" s="36"/>
      <c r="C33" s="45"/>
      <c r="D33" s="43"/>
      <c r="E33" s="39"/>
      <c r="F33" s="39"/>
      <c r="G33" s="40"/>
      <c r="H33" s="41"/>
    </row>
    <row r="34" spans="1:9" s="11" customFormat="1" ht="14.25">
      <c r="A34" s="35" t="s">
        <v>44</v>
      </c>
      <c r="B34" s="36" t="s">
        <v>45</v>
      </c>
      <c r="C34" s="45">
        <v>40</v>
      </c>
      <c r="D34" s="43"/>
      <c r="E34" s="53">
        <f>E30-E32</f>
        <v>24043699</v>
      </c>
      <c r="F34" s="53">
        <f>F30-F32</f>
        <v>254214445</v>
      </c>
      <c r="G34" s="53">
        <f>G30-G32</f>
        <v>275207049</v>
      </c>
      <c r="H34" s="41">
        <f>H28+H30-H32</f>
        <v>0</v>
      </c>
      <c r="I34" s="42"/>
    </row>
    <row r="35" spans="1:8" s="11" customFormat="1" ht="14.25">
      <c r="A35" s="35"/>
      <c r="B35" s="36"/>
      <c r="C35" s="45"/>
      <c r="D35" s="43"/>
      <c r="E35" s="39"/>
      <c r="F35" s="39"/>
      <c r="G35" s="40"/>
      <c r="H35" s="41"/>
    </row>
    <row r="36" spans="1:9" s="11" customFormat="1" ht="14.25">
      <c r="A36" s="35" t="s">
        <v>46</v>
      </c>
      <c r="B36" s="36" t="s">
        <v>47</v>
      </c>
      <c r="C36" s="45">
        <v>50</v>
      </c>
      <c r="D36" s="43"/>
      <c r="E36" s="54">
        <f>E28+E34</f>
        <v>1697666869</v>
      </c>
      <c r="F36" s="39">
        <f>F28+F34</f>
        <v>5340625451</v>
      </c>
      <c r="G36" s="40">
        <f>G28+G34</f>
        <v>21249381590</v>
      </c>
      <c r="H36" s="41">
        <f>H28+H34</f>
        <v>0</v>
      </c>
      <c r="I36" s="42"/>
    </row>
    <row r="37" spans="1:8" s="11" customFormat="1" ht="14.25">
      <c r="A37" s="35"/>
      <c r="B37" s="36"/>
      <c r="C37" s="45"/>
      <c r="D37" s="45"/>
      <c r="E37" s="39"/>
      <c r="F37" s="39"/>
      <c r="G37" s="40"/>
      <c r="H37" s="41"/>
    </row>
    <row r="38" spans="1:8" s="11" customFormat="1" ht="15">
      <c r="A38" s="35"/>
      <c r="B38" s="36" t="s">
        <v>48</v>
      </c>
      <c r="C38" s="45">
        <v>51</v>
      </c>
      <c r="D38" s="38"/>
      <c r="E38" s="39">
        <v>212208359</v>
      </c>
      <c r="F38" s="39">
        <v>887542882</v>
      </c>
      <c r="G38" s="40">
        <v>2656172699</v>
      </c>
      <c r="H38" s="41"/>
    </row>
    <row r="39" spans="1:8" s="11" customFormat="1" ht="12.75" customHeight="1">
      <c r="A39" s="35"/>
      <c r="B39" s="36"/>
      <c r="C39" s="45"/>
      <c r="D39" s="45"/>
      <c r="E39" s="39"/>
      <c r="F39" s="39"/>
      <c r="G39" s="40"/>
      <c r="H39" s="41"/>
    </row>
    <row r="40" spans="1:8" s="11" customFormat="1" ht="15">
      <c r="A40" s="35"/>
      <c r="B40" s="36" t="s">
        <v>49</v>
      </c>
      <c r="C40" s="45">
        <v>52</v>
      </c>
      <c r="D40" s="38"/>
      <c r="E40" s="39"/>
      <c r="F40" s="39"/>
      <c r="G40" s="40"/>
      <c r="H40" s="41"/>
    </row>
    <row r="41" spans="1:8" s="11" customFormat="1" ht="12.75" customHeight="1">
      <c r="A41" s="35"/>
      <c r="B41" s="36"/>
      <c r="C41" s="45"/>
      <c r="D41" s="45"/>
      <c r="E41" s="39"/>
      <c r="F41" s="39"/>
      <c r="G41" s="40"/>
      <c r="H41" s="41"/>
    </row>
    <row r="42" spans="1:9" s="11" customFormat="1" ht="14.25">
      <c r="A42" s="35" t="s">
        <v>50</v>
      </c>
      <c r="B42" s="36" t="s">
        <v>51</v>
      </c>
      <c r="C42" s="45">
        <v>60</v>
      </c>
      <c r="D42" s="43"/>
      <c r="E42" s="40">
        <f>E36-E38-E40</f>
        <v>1485458510</v>
      </c>
      <c r="F42" s="40">
        <f>F36-F38-F40</f>
        <v>4453082569</v>
      </c>
      <c r="G42" s="40">
        <f>G36-G38-G40</f>
        <v>18593208891</v>
      </c>
      <c r="H42" s="41"/>
      <c r="I42" s="42"/>
    </row>
    <row r="43" spans="1:8" s="11" customFormat="1" ht="14.25">
      <c r="A43" s="35"/>
      <c r="B43" s="36"/>
      <c r="C43" s="45"/>
      <c r="D43" s="45"/>
      <c r="E43" s="39"/>
      <c r="F43" s="39"/>
      <c r="G43" s="40"/>
      <c r="H43" s="55"/>
    </row>
    <row r="44" spans="1:9" s="11" customFormat="1" ht="15" thickBot="1">
      <c r="A44" s="56" t="s">
        <v>52</v>
      </c>
      <c r="B44" s="57" t="s">
        <v>53</v>
      </c>
      <c r="C44" s="58">
        <v>70</v>
      </c>
      <c r="D44" s="58"/>
      <c r="E44" s="59">
        <f>E42/120973460000</f>
        <v>0.01227920991926659</v>
      </c>
      <c r="F44" s="59">
        <f>F42/120973460000</f>
        <v>0.03681040923356247</v>
      </c>
      <c r="G44" s="59">
        <f>G42/120973460000</f>
        <v>0.15369659503001734</v>
      </c>
      <c r="H44" s="60">
        <f>H36-H42</f>
        <v>0</v>
      </c>
      <c r="I44" s="42"/>
    </row>
    <row r="45" spans="1:8" s="11" customFormat="1" ht="12.75" customHeight="1" thickTop="1">
      <c r="A45" s="61"/>
      <c r="B45" s="61"/>
      <c r="C45" s="62"/>
      <c r="D45" s="62"/>
      <c r="E45" s="62"/>
      <c r="F45" s="62"/>
      <c r="G45" s="63"/>
      <c r="H45" s="41"/>
    </row>
    <row r="46" spans="1:4" ht="15">
      <c r="A46" s="64"/>
      <c r="B46" s="64"/>
      <c r="C46" s="65" t="s">
        <v>54</v>
      </c>
      <c r="D46" s="65"/>
    </row>
    <row r="47" spans="1:8" ht="15.75" customHeight="1">
      <c r="A47" s="64"/>
      <c r="B47" s="66" t="s">
        <v>55</v>
      </c>
      <c r="C47" s="67"/>
      <c r="D47" s="68"/>
      <c r="E47" s="68"/>
      <c r="F47" s="69" t="s">
        <v>56</v>
      </c>
      <c r="G47" s="69"/>
      <c r="H47" s="70"/>
    </row>
    <row r="48" spans="1:8" ht="15">
      <c r="A48" s="67"/>
      <c r="B48" s="67"/>
      <c r="C48" s="67"/>
      <c r="D48" s="64"/>
      <c r="E48" s="64"/>
      <c r="F48" s="64"/>
      <c r="G48" s="71"/>
      <c r="H48" s="72"/>
    </row>
    <row r="49" spans="1:8" ht="12.75">
      <c r="A49" s="67"/>
      <c r="B49" s="67"/>
      <c r="C49" s="67"/>
      <c r="D49" s="67"/>
      <c r="E49" s="67"/>
      <c r="F49" s="67"/>
      <c r="G49" s="71"/>
      <c r="H49" s="72"/>
    </row>
    <row r="50" spans="1:8" ht="12.75">
      <c r="A50" s="67"/>
      <c r="B50" s="67"/>
      <c r="C50" s="67"/>
      <c r="D50" s="67"/>
      <c r="E50" s="67"/>
      <c r="F50" s="67"/>
      <c r="G50" s="71"/>
      <c r="H50" s="72"/>
    </row>
    <row r="51" spans="7:8" ht="12.75">
      <c r="G51" s="73"/>
      <c r="H51" s="72"/>
    </row>
    <row r="52" spans="1:8" ht="17.25">
      <c r="A52" s="74" t="s">
        <v>57</v>
      </c>
      <c r="B52" s="75" t="s">
        <v>58</v>
      </c>
      <c r="C52" s="12"/>
      <c r="F52" s="75" t="s">
        <v>59</v>
      </c>
      <c r="G52" s="76"/>
      <c r="H52" s="72"/>
    </row>
    <row r="53" spans="1:8" s="78" customFormat="1" ht="14.25">
      <c r="A53" s="77"/>
      <c r="G53" s="79"/>
      <c r="H53" s="80"/>
    </row>
  </sheetData>
  <mergeCells count="1">
    <mergeCell ref="F47:G47"/>
  </mergeCells>
  <printOptions horizontalCentered="1"/>
  <pageMargins left="0.748031496062992" right="0.748031496062992" top="0.761811024" bottom="0" header="0.511811023622047" footer="0.511811023622047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A27" sqref="A27"/>
    </sheetView>
  </sheetViews>
  <sheetFormatPr defaultColWidth="9.140625" defaultRowHeight="12.75"/>
  <cols>
    <col min="1" max="1" width="29.8515625" style="1" customWidth="1"/>
    <col min="2" max="2" width="1.28515625" style="1" customWidth="1"/>
    <col min="3" max="3" width="32.140625" style="1" customWidth="1"/>
    <col min="4" max="16384" width="9.140625" style="1" customWidth="1"/>
  </cols>
  <sheetData>
    <row r="1" spans="1:3" ht="12.75">
      <c r="A1"/>
      <c r="C1"/>
    </row>
    <row r="2" ht="13.5" thickBot="1">
      <c r="A2"/>
    </row>
    <row r="3" spans="1:3" ht="13.5" thickBot="1">
      <c r="A3"/>
      <c r="C3"/>
    </row>
    <row r="4" spans="1:3" ht="12.75">
      <c r="A4"/>
      <c r="C4"/>
    </row>
    <row r="5" ht="12.75">
      <c r="C5"/>
    </row>
    <row r="6" ht="13.5" thickBot="1">
      <c r="C6"/>
    </row>
    <row r="7" spans="1:3" ht="12.75">
      <c r="A7"/>
      <c r="C7"/>
    </row>
    <row r="8" spans="1:3" ht="12.75">
      <c r="A8"/>
      <c r="C8"/>
    </row>
    <row r="9" spans="1:3" ht="12.75">
      <c r="A9"/>
      <c r="C9"/>
    </row>
    <row r="10" spans="1:3" ht="12.75">
      <c r="A10"/>
      <c r="C10"/>
    </row>
    <row r="11" spans="1:3" ht="13.5" thickBot="1">
      <c r="A11"/>
      <c r="C11"/>
    </row>
    <row r="12" ht="12.75">
      <c r="C12"/>
    </row>
    <row r="13" ht="13.5" thickBot="1">
      <c r="C13"/>
    </row>
    <row r="14" spans="1:3" ht="13.5" thickBot="1">
      <c r="A14"/>
      <c r="C14"/>
    </row>
    <row r="15" ht="12.75">
      <c r="A15"/>
    </row>
    <row r="16" ht="13.5" thickBot="1">
      <c r="A16"/>
    </row>
    <row r="17" spans="1:3" ht="13.5" thickBot="1">
      <c r="A17"/>
      <c r="C17"/>
    </row>
    <row r="18" ht="12.75">
      <c r="C18"/>
    </row>
    <row r="19" ht="12.75">
      <c r="C19"/>
    </row>
    <row r="20" spans="1:3" ht="12.75">
      <c r="A20"/>
      <c r="C20"/>
    </row>
    <row r="21" spans="1:3" ht="12.75">
      <c r="A21"/>
      <c r="C21"/>
    </row>
    <row r="22" spans="1:3" ht="12.75">
      <c r="A22"/>
      <c r="C22"/>
    </row>
    <row r="23" spans="1:3" ht="12.75">
      <c r="A23"/>
      <c r="C23"/>
    </row>
    <row r="24" ht="12.75">
      <c r="A24"/>
    </row>
    <row r="25" ht="12.75">
      <c r="A25"/>
    </row>
    <row r="26" spans="1:3" ht="13.5" thickBot="1">
      <c r="A26"/>
      <c r="C26"/>
    </row>
    <row r="27" spans="1:3" ht="12.75">
      <c r="A27"/>
      <c r="C27"/>
    </row>
    <row r="28" spans="1:3" ht="12.75">
      <c r="A28"/>
      <c r="C28"/>
    </row>
    <row r="29" spans="1:3" ht="12.75">
      <c r="A29"/>
      <c r="C29"/>
    </row>
    <row r="30" spans="1:3" ht="12.75">
      <c r="A30"/>
      <c r="C30"/>
    </row>
    <row r="31" spans="1:3" ht="12.75">
      <c r="A31"/>
      <c r="C31"/>
    </row>
    <row r="32" spans="1:3" ht="12.75">
      <c r="A32"/>
      <c r="C32"/>
    </row>
    <row r="33" spans="1:3" ht="12.75">
      <c r="A33"/>
      <c r="C33"/>
    </row>
    <row r="34" spans="1:3" ht="12.75">
      <c r="A34"/>
      <c r="C34"/>
    </row>
    <row r="35" spans="1:3" ht="12.75">
      <c r="A35"/>
      <c r="C35"/>
    </row>
    <row r="36" spans="1:3" ht="12.75">
      <c r="A36"/>
      <c r="C36"/>
    </row>
    <row r="37" ht="12.75">
      <c r="A37"/>
    </row>
    <row r="38" ht="12.75">
      <c r="A38"/>
    </row>
    <row r="39" spans="1:3" ht="12.75">
      <c r="A39"/>
      <c r="C39"/>
    </row>
    <row r="40" spans="1:3" ht="12.75">
      <c r="A40"/>
      <c r="C40"/>
    </row>
    <row r="41" spans="1:3" ht="12.7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A27" sqref="A27"/>
    </sheetView>
  </sheetViews>
  <sheetFormatPr defaultColWidth="9.140625" defaultRowHeight="12.75"/>
  <cols>
    <col min="1" max="1" width="29.8515625" style="1" customWidth="1"/>
    <col min="2" max="2" width="1.28515625" style="1" customWidth="1"/>
    <col min="3" max="3" width="32.140625" style="1" customWidth="1"/>
    <col min="4" max="16384" width="9.140625" style="1" customWidth="1"/>
  </cols>
  <sheetData>
    <row r="1" spans="1:3" ht="12.75">
      <c r="A1" s="2"/>
      <c r="C1" s="2"/>
    </row>
    <row r="2" ht="13.5" thickBot="1">
      <c r="A2" s="2"/>
    </row>
    <row r="3" spans="1:3" ht="13.5" thickBot="1">
      <c r="A3" s="2"/>
      <c r="C3" s="2"/>
    </row>
    <row r="4" spans="1:3" ht="12.75">
      <c r="A4" s="2"/>
      <c r="C4" s="2"/>
    </row>
    <row r="5" ht="12.75">
      <c r="C5" s="2"/>
    </row>
    <row r="6" ht="13.5" thickBot="1">
      <c r="C6" s="2"/>
    </row>
    <row r="7" spans="1:3" ht="12.75">
      <c r="A7" s="2"/>
      <c r="C7" s="2"/>
    </row>
    <row r="8" spans="1:3" ht="12.75">
      <c r="A8" s="2"/>
      <c r="C8" s="2"/>
    </row>
    <row r="9" spans="1:3" ht="12.75">
      <c r="A9" s="2"/>
      <c r="C9" s="2"/>
    </row>
    <row r="10" spans="1:3" ht="12.75">
      <c r="A10" s="2"/>
      <c r="C10" s="2"/>
    </row>
    <row r="11" spans="1:3" ht="13.5" thickBot="1">
      <c r="A11" s="2"/>
      <c r="C11" s="2"/>
    </row>
    <row r="12" ht="12.75">
      <c r="C12" s="2"/>
    </row>
    <row r="13" ht="13.5" thickBot="1">
      <c r="C13" s="2"/>
    </row>
    <row r="14" spans="1:3" ht="13.5" thickBot="1">
      <c r="A14" s="2"/>
      <c r="C14" s="2"/>
    </row>
    <row r="15" ht="12.75">
      <c r="A15" s="2"/>
    </row>
    <row r="16" ht="13.5" thickBot="1">
      <c r="A16" s="2"/>
    </row>
    <row r="17" spans="1:3" ht="13.5" thickBot="1">
      <c r="A17" s="2"/>
      <c r="C17" s="2"/>
    </row>
    <row r="18" ht="12.75">
      <c r="C18" s="2"/>
    </row>
    <row r="19" ht="12.75">
      <c r="C19" s="2"/>
    </row>
    <row r="20" spans="1:3" ht="12.75">
      <c r="A20" s="2"/>
      <c r="C20" s="2"/>
    </row>
    <row r="21" spans="1:3" ht="12.75">
      <c r="A21" s="2"/>
      <c r="C21" s="2"/>
    </row>
    <row r="22" spans="1:3" ht="12.75">
      <c r="A22" s="2"/>
      <c r="C22" s="2"/>
    </row>
    <row r="23" spans="1:3" ht="12.75">
      <c r="A23" s="2"/>
      <c r="C23" s="2"/>
    </row>
    <row r="24" ht="12.75">
      <c r="A24" s="2"/>
    </row>
    <row r="25" ht="12.75">
      <c r="A25" s="2"/>
    </row>
    <row r="26" spans="1:3" ht="13.5" thickBot="1">
      <c r="A26" s="2"/>
      <c r="C26" s="2"/>
    </row>
    <row r="27" spans="1:3" ht="12.75">
      <c r="A27" s="2"/>
      <c r="C27" s="2"/>
    </row>
    <row r="28" spans="1:3" ht="12.75">
      <c r="A28" s="2"/>
      <c r="C28" s="2"/>
    </row>
    <row r="29" spans="1:3" ht="12.75">
      <c r="A29" s="2"/>
      <c r="C29" s="2"/>
    </row>
    <row r="30" spans="1:3" ht="12.75">
      <c r="A30" s="2"/>
      <c r="C30" s="2"/>
    </row>
    <row r="31" spans="1:3" ht="12.75">
      <c r="A31" s="2"/>
      <c r="C31" s="2"/>
    </row>
    <row r="32" spans="1:3" ht="12.75">
      <c r="A32" s="2"/>
      <c r="C32" s="2"/>
    </row>
    <row r="33" spans="1:3" ht="12.75">
      <c r="A33" s="2"/>
      <c r="C33" s="2"/>
    </row>
    <row r="34" spans="1:3" ht="12.75">
      <c r="A34" s="2"/>
      <c r="C34" s="2"/>
    </row>
    <row r="35" spans="1:3" ht="12.75">
      <c r="A35" s="2"/>
      <c r="C35" s="2"/>
    </row>
    <row r="36" spans="1:3" ht="12.75">
      <c r="A36" s="2"/>
      <c r="C36" s="2"/>
    </row>
    <row r="37" ht="12.75">
      <c r="A37" s="2"/>
    </row>
    <row r="38" ht="12.75">
      <c r="A38" s="2"/>
    </row>
    <row r="39" spans="1:3" ht="12.75">
      <c r="A39" s="2"/>
      <c r="C39" s="2"/>
    </row>
    <row r="40" spans="1:3" ht="12.75">
      <c r="A40" s="2"/>
      <c r="C40" s="2"/>
    </row>
    <row r="41" spans="1:3" ht="12.75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A27" sqref="A27"/>
    </sheetView>
  </sheetViews>
  <sheetFormatPr defaultColWidth="9.140625" defaultRowHeight="12.75"/>
  <cols>
    <col min="1" max="1" width="29.8515625" style="1" customWidth="1"/>
    <col min="2" max="2" width="1.28515625" style="1" customWidth="1"/>
    <col min="3" max="3" width="32.140625" style="1" customWidth="1"/>
    <col min="4" max="16384" width="9.140625" style="1" customWidth="1"/>
  </cols>
  <sheetData>
    <row r="1" spans="1:3" ht="12.75">
      <c r="A1" s="2"/>
      <c r="C1" s="2"/>
    </row>
    <row r="2" ht="13.5" thickBot="1">
      <c r="A2" s="2"/>
    </row>
    <row r="3" spans="1:3" ht="13.5" thickBot="1">
      <c r="A3" s="2"/>
      <c r="C3" s="2"/>
    </row>
    <row r="4" spans="1:3" ht="12.75">
      <c r="A4" s="2"/>
      <c r="C4" s="2"/>
    </row>
    <row r="5" ht="12.75">
      <c r="C5" s="2"/>
    </row>
    <row r="6" ht="13.5" thickBot="1">
      <c r="C6" s="2"/>
    </row>
    <row r="7" spans="1:3" ht="12.75">
      <c r="A7" s="2"/>
      <c r="C7" s="2"/>
    </row>
    <row r="8" spans="1:3" ht="12.75">
      <c r="A8" s="2"/>
      <c r="C8" s="2"/>
    </row>
    <row r="9" spans="1:3" ht="12.75">
      <c r="A9" s="2"/>
      <c r="C9" s="2"/>
    </row>
    <row r="10" spans="1:3" ht="12.75">
      <c r="A10" s="2"/>
      <c r="C10" s="2"/>
    </row>
    <row r="11" spans="1:3" ht="13.5" thickBot="1">
      <c r="A11" s="2"/>
      <c r="C11" s="2"/>
    </row>
    <row r="12" ht="12.75">
      <c r="C12" s="2"/>
    </row>
    <row r="13" ht="13.5" thickBot="1">
      <c r="C13" s="2"/>
    </row>
    <row r="14" spans="1:3" ht="13.5" thickBot="1">
      <c r="A14" s="2"/>
      <c r="C14" s="2"/>
    </row>
    <row r="15" ht="12.75">
      <c r="A15" s="2"/>
    </row>
    <row r="16" ht="13.5" thickBot="1">
      <c r="A16" s="2"/>
    </row>
    <row r="17" spans="1:3" ht="13.5" thickBot="1">
      <c r="A17" s="2"/>
      <c r="C17" s="2"/>
    </row>
    <row r="18" ht="12.75">
      <c r="C18" s="2"/>
    </row>
    <row r="19" ht="12.75">
      <c r="C19" s="2"/>
    </row>
    <row r="20" spans="1:3" ht="12.75">
      <c r="A20" s="2"/>
      <c r="C20" s="2"/>
    </row>
    <row r="21" spans="1:3" ht="12.75">
      <c r="A21" s="2"/>
      <c r="C21" s="2"/>
    </row>
    <row r="22" spans="1:3" ht="12.75">
      <c r="A22" s="2"/>
      <c r="C22" s="2"/>
    </row>
    <row r="23" spans="1:3" ht="12.75">
      <c r="A23" s="2"/>
      <c r="C23" s="2"/>
    </row>
    <row r="24" ht="12.75">
      <c r="A24" s="2"/>
    </row>
    <row r="25" ht="12.75">
      <c r="A25" s="2"/>
    </row>
    <row r="26" spans="1:3" ht="13.5" thickBot="1">
      <c r="A26" s="2"/>
      <c r="C26" s="2"/>
    </row>
    <row r="27" spans="1:3" ht="12.75">
      <c r="A27" s="2"/>
      <c r="C27" s="2"/>
    </row>
    <row r="28" spans="1:3" ht="12.75">
      <c r="A28" s="2"/>
      <c r="C28" s="2"/>
    </row>
    <row r="29" spans="1:3" ht="12.75">
      <c r="A29" s="2"/>
      <c r="C29" s="2"/>
    </row>
    <row r="30" spans="1:3" ht="12.75">
      <c r="A30" s="2"/>
      <c r="C30" s="2"/>
    </row>
    <row r="31" spans="1:3" ht="12.75">
      <c r="A31" s="2"/>
      <c r="C31" s="2"/>
    </row>
    <row r="32" spans="1:3" ht="12.75">
      <c r="A32" s="2"/>
      <c r="C32" s="2"/>
    </row>
    <row r="33" spans="1:3" ht="12.75">
      <c r="A33" s="2"/>
      <c r="C33" s="2"/>
    </row>
    <row r="34" spans="1:3" ht="12.75">
      <c r="A34" s="2"/>
      <c r="C34" s="2"/>
    </row>
    <row r="35" spans="1:3" ht="12.75">
      <c r="A35" s="2"/>
      <c r="C35" s="2"/>
    </row>
    <row r="36" spans="1:3" ht="12.75">
      <c r="A36" s="2"/>
      <c r="C36" s="2"/>
    </row>
    <row r="37" ht="12.75">
      <c r="A37" s="2"/>
    </row>
    <row r="38" ht="12.75">
      <c r="A38" s="2"/>
    </row>
    <row r="39" spans="1:3" ht="12.75">
      <c r="A39" s="2"/>
      <c r="C39" s="2"/>
    </row>
    <row r="40" spans="1:3" ht="12.75">
      <c r="A40" s="2"/>
      <c r="C40" s="2"/>
    </row>
    <row r="41" spans="1:3" ht="12.75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ketoan22</cp:lastModifiedBy>
  <cp:lastPrinted>2005-01-28T22:34:26Z</cp:lastPrinted>
  <dcterms:created xsi:type="dcterms:W3CDTF">2000-01-27T22:13:53Z</dcterms:created>
  <dcterms:modified xsi:type="dcterms:W3CDTF">2006-11-07T01:27:43Z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